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ota Jurkowska\Desktop\Kadencja 2024-2029\POSIEDZENIA KOMISJI\Komisja Rewizyjna\01_KR_05.06.2024\"/>
    </mc:Choice>
  </mc:AlternateContent>
  <xr:revisionPtr revIDLastSave="0" documentId="8_{57364004-9A5F-4C02-954C-450CE829FDB8}" xr6:coauthVersionLast="47" xr6:coauthVersionMax="47" xr10:uidLastSave="{00000000-0000-0000-0000-000000000000}"/>
  <bookViews>
    <workbookView xWindow="-108" yWindow="-108" windowWidth="23256" windowHeight="12576" xr2:uid="{6E12BABB-74BA-4000-A46B-2CCB571EAF6B}"/>
  </bookViews>
  <sheets>
    <sheet name="Arkusz1" sheetId="1" r:id="rId1"/>
    <sheet name="Arkusz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7" i="1"/>
  <c r="H10" i="1"/>
  <c r="H15" i="1"/>
  <c r="H16" i="1"/>
  <c r="H3" i="1"/>
  <c r="E4" i="1" l="1"/>
  <c r="H4" i="1" s="1"/>
  <c r="E5" i="1"/>
  <c r="E6" i="1"/>
  <c r="H6" i="1" s="1"/>
  <c r="E7" i="1"/>
  <c r="E8" i="1"/>
  <c r="H8" i="1" s="1"/>
  <c r="E9" i="1"/>
  <c r="H9" i="1" s="1"/>
  <c r="E10" i="1"/>
  <c r="E11" i="1"/>
  <c r="H11" i="1" s="1"/>
  <c r="E12" i="1"/>
  <c r="H12" i="1" s="1"/>
  <c r="E13" i="1"/>
  <c r="H13" i="1" s="1"/>
  <c r="E14" i="1"/>
  <c r="H14" i="1" s="1"/>
  <c r="E15" i="1"/>
  <c r="E16" i="1"/>
  <c r="E17" i="1"/>
  <c r="H17" i="1" s="1"/>
  <c r="E19" i="1"/>
  <c r="H19" i="1" s="1"/>
  <c r="E3" i="1"/>
  <c r="H21" i="1" l="1"/>
</calcChain>
</file>

<file path=xl/sharedStrings.xml><?xml version="1.0" encoding="utf-8"?>
<sst xmlns="http://schemas.openxmlformats.org/spreadsheetml/2006/main" count="46" uniqueCount="45">
  <si>
    <t>Kod odpadów</t>
  </si>
  <si>
    <t>Rodzaj odpadów</t>
  </si>
  <si>
    <t>20 03 01</t>
  </si>
  <si>
    <t>20 01 01</t>
  </si>
  <si>
    <t>20 01 02</t>
  </si>
  <si>
    <t>20 01 39</t>
  </si>
  <si>
    <t>20 02 01</t>
  </si>
  <si>
    <t>20 01 99</t>
  </si>
  <si>
    <t>20 01 36</t>
  </si>
  <si>
    <t>20 03 07</t>
  </si>
  <si>
    <t>17 01 01</t>
  </si>
  <si>
    <t>20 01 32</t>
  </si>
  <si>
    <t>16 01 03</t>
  </si>
  <si>
    <t>20 01 23</t>
  </si>
  <si>
    <t>20 01 35</t>
  </si>
  <si>
    <t>15 01 02</t>
  </si>
  <si>
    <t>20 02 03</t>
  </si>
  <si>
    <t>20 01 28</t>
  </si>
  <si>
    <t>17 01 07</t>
  </si>
  <si>
    <t>Opakowania z tworzyw sztucznych</t>
  </si>
  <si>
    <t>Zużyte opony</t>
  </si>
  <si>
    <t>Odpady betonu oraz gruz betonowy z rozbiórek i remontów</t>
  </si>
  <si>
    <t>Zmieszane odpady z betonu, gruzu ceglanego, odpadowych materiałów ceramicznych i elementów wyposażenia</t>
  </si>
  <si>
    <t>Papier i tektura</t>
  </si>
  <si>
    <t>Szkło</t>
  </si>
  <si>
    <t>Urządzenia zawierające freony</t>
  </si>
  <si>
    <t>Farby, tusze, farby drukarskie, kleje, lepiszcze i żywice</t>
  </si>
  <si>
    <t>Leki inne niż wymienione w 20 01 31</t>
  </si>
  <si>
    <t>Zużyte urządzenia elektryczne i elektroniczne</t>
  </si>
  <si>
    <t>Tworzywa sztuczne</t>
  </si>
  <si>
    <t>Inne niewymienione frakcje zbierane w sposób selektywny (popiół)</t>
  </si>
  <si>
    <t>Odpady ulegające biodegradacji - zielone</t>
  </si>
  <si>
    <t>Inne odpady nieulegające biodegradacji ( w tym z cmentarzy)</t>
  </si>
  <si>
    <t>Niesegregowane (zmieszane) odpady komunalne</t>
  </si>
  <si>
    <t>Odpady wielkogabarytowe</t>
  </si>
  <si>
    <t>Ilość odpadów odebranych w trakcie I pólrocza 2023 r. (Mg)</t>
  </si>
  <si>
    <t>Ilość odpadów odebranych w trakcie II pólrocza 2023 r. (Mg)</t>
  </si>
  <si>
    <t>Łączna ilość odpadów odebranych w 2023 r. (Mg)</t>
  </si>
  <si>
    <t>Koszt zagospodarowania 1 Mg odpadów wg cennika obowiązującego do 31 kwietnia 2023 r. ZUO w Elblągu (brutto)</t>
  </si>
  <si>
    <t>Koszt zagospodarowania 1 Mg odpadów wg cennika obowiązującego od 1 maja 2023 r.  ZUO w Elblągu (brutto)</t>
  </si>
  <si>
    <t>Zestawienie ilości odpadów odebranych od właścicieli nieruchomości z terenu gminy Młynary w 2023 r. oraz kosztów zagospodarowania odebranych odpadów</t>
  </si>
  <si>
    <t>I-IV 226,06        V-VI 120,74</t>
  </si>
  <si>
    <t>Całkowity koszt zagospodarowania odpadów odebranych w 2023 r. (brutto)</t>
  </si>
  <si>
    <t>*Razem:</t>
  </si>
  <si>
    <t xml:space="preserve">* kwota wszystkich kosztów zawarta  w zestawieniu różni się od kwoty faktycznie poniesionych kosztów w roku 2023; wynika to z faktur wystawianych za świadczone usługi po zakończonym miesiącu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</si>
</sst>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0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44" fontId="0" fillId="0" borderId="0" xfId="1" applyFont="1"/>
    <xf numFmtId="44" fontId="0" fillId="0" borderId="0" xfId="0" applyNumberForma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164" fontId="3" fillId="0" borderId="1" xfId="0" applyNumberFormat="1" applyFont="1" applyBorder="1"/>
    <xf numFmtId="164" fontId="2" fillId="0" borderId="1" xfId="0" applyNumberFormat="1" applyFont="1" applyBorder="1"/>
    <xf numFmtId="44" fontId="3" fillId="0" borderId="1" xfId="1" applyFont="1" applyBorder="1"/>
    <xf numFmtId="44" fontId="2" fillId="0" borderId="1" xfId="1" applyFont="1" applyBorder="1"/>
    <xf numFmtId="0" fontId="2" fillId="0" borderId="1" xfId="0" applyFont="1" applyBorder="1"/>
    <xf numFmtId="164" fontId="3" fillId="0" borderId="1" xfId="0" applyNumberFormat="1" applyFont="1" applyBorder="1" applyAlignment="1">
      <alignment wrapText="1"/>
    </xf>
    <xf numFmtId="44" fontId="4" fillId="0" borderId="1" xfId="1" applyFont="1" applyBorder="1"/>
    <xf numFmtId="44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6EBDE-6A28-469B-B2DD-82F21F663C9D}">
  <sheetPr>
    <pageSetUpPr fitToPage="1"/>
  </sheetPr>
  <dimension ref="A1:I54"/>
  <sheetViews>
    <sheetView tabSelected="1" workbookViewId="0">
      <selection activeCell="A22" sqref="A22:H22"/>
    </sheetView>
  </sheetViews>
  <sheetFormatPr defaultRowHeight="14.4" x14ac:dyDescent="0.3"/>
  <cols>
    <col min="1" max="1" width="15.109375" customWidth="1"/>
    <col min="2" max="2" width="25.6640625" customWidth="1"/>
    <col min="3" max="3" width="26.5546875" customWidth="1"/>
    <col min="4" max="4" width="27" customWidth="1"/>
    <col min="5" max="5" width="26.109375" customWidth="1"/>
    <col min="6" max="6" width="29.6640625" customWidth="1"/>
    <col min="7" max="7" width="29" customWidth="1"/>
    <col min="8" max="8" width="20.33203125" customWidth="1"/>
    <col min="9" max="9" width="13.44140625" bestFit="1" customWidth="1"/>
  </cols>
  <sheetData>
    <row r="1" spans="1:9" x14ac:dyDescent="0.3">
      <c r="A1" s="16" t="s">
        <v>40</v>
      </c>
      <c r="B1" s="17"/>
      <c r="C1" s="17"/>
      <c r="D1" s="17"/>
      <c r="E1" s="17"/>
      <c r="F1" s="17"/>
      <c r="G1" s="17"/>
      <c r="H1" s="18"/>
    </row>
    <row r="2" spans="1:9" ht="55.2" x14ac:dyDescent="0.3">
      <c r="A2" s="4" t="s">
        <v>0</v>
      </c>
      <c r="B2" s="4" t="s">
        <v>1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39</v>
      </c>
      <c r="H2" s="5" t="s">
        <v>42</v>
      </c>
    </row>
    <row r="3" spans="1:9" ht="28.2" x14ac:dyDescent="0.3">
      <c r="A3" s="6" t="s">
        <v>15</v>
      </c>
      <c r="B3" s="7" t="s">
        <v>19</v>
      </c>
      <c r="C3" s="8">
        <v>0</v>
      </c>
      <c r="D3" s="8">
        <v>1.58</v>
      </c>
      <c r="E3" s="9">
        <f>C3+D3</f>
        <v>1.58</v>
      </c>
      <c r="F3" s="10">
        <v>194.4</v>
      </c>
      <c r="G3" s="11">
        <v>194.4</v>
      </c>
      <c r="H3" s="10">
        <f>G3*E3</f>
        <v>307.15200000000004</v>
      </c>
    </row>
    <row r="4" spans="1:9" x14ac:dyDescent="0.3">
      <c r="A4" s="6" t="s">
        <v>12</v>
      </c>
      <c r="B4" s="12" t="s">
        <v>20</v>
      </c>
      <c r="C4" s="8">
        <v>0.08</v>
      </c>
      <c r="D4" s="8">
        <v>0.1</v>
      </c>
      <c r="E4" s="9">
        <f t="shared" ref="E4:E19" si="0">C4+D4</f>
        <v>0.18</v>
      </c>
      <c r="F4" s="10">
        <v>496.8</v>
      </c>
      <c r="G4" s="11">
        <v>496.8</v>
      </c>
      <c r="H4" s="10">
        <f t="shared" ref="H4:H19" si="1">G4*E4</f>
        <v>89.423999999999992</v>
      </c>
    </row>
    <row r="5" spans="1:9" ht="42" x14ac:dyDescent="0.3">
      <c r="A5" s="6" t="s">
        <v>10</v>
      </c>
      <c r="B5" s="7" t="s">
        <v>21</v>
      </c>
      <c r="C5" s="8">
        <v>0</v>
      </c>
      <c r="D5" s="8">
        <v>11.74</v>
      </c>
      <c r="E5" s="9">
        <f t="shared" si="0"/>
        <v>11.74</v>
      </c>
      <c r="F5" s="10">
        <v>18.36</v>
      </c>
      <c r="G5" s="11">
        <v>18.36</v>
      </c>
      <c r="H5" s="10">
        <f t="shared" si="1"/>
        <v>215.54640000000001</v>
      </c>
    </row>
    <row r="6" spans="1:9" ht="69.599999999999994" x14ac:dyDescent="0.3">
      <c r="A6" s="6" t="s">
        <v>18</v>
      </c>
      <c r="B6" s="7" t="s">
        <v>22</v>
      </c>
      <c r="C6" s="8">
        <v>0.1</v>
      </c>
      <c r="D6" s="8">
        <v>0.08</v>
      </c>
      <c r="E6" s="9">
        <f t="shared" si="0"/>
        <v>0.18</v>
      </c>
      <c r="F6" s="10">
        <v>54</v>
      </c>
      <c r="G6" s="11">
        <v>54</v>
      </c>
      <c r="H6" s="10">
        <f t="shared" si="1"/>
        <v>9.7199999999999989</v>
      </c>
    </row>
    <row r="7" spans="1:9" x14ac:dyDescent="0.3">
      <c r="A7" s="6" t="s">
        <v>3</v>
      </c>
      <c r="B7" s="7" t="s">
        <v>23</v>
      </c>
      <c r="C7" s="8">
        <v>14.24</v>
      </c>
      <c r="D7" s="8">
        <v>13.634</v>
      </c>
      <c r="E7" s="9">
        <f t="shared" si="0"/>
        <v>27.874000000000002</v>
      </c>
      <c r="F7" s="10">
        <v>129.6</v>
      </c>
      <c r="G7" s="11">
        <v>129.6</v>
      </c>
      <c r="H7" s="10">
        <f t="shared" si="1"/>
        <v>3612.4704000000002</v>
      </c>
    </row>
    <row r="8" spans="1:9" x14ac:dyDescent="0.3">
      <c r="A8" s="6" t="s">
        <v>4</v>
      </c>
      <c r="B8" s="7" t="s">
        <v>24</v>
      </c>
      <c r="C8" s="8">
        <v>35.14</v>
      </c>
      <c r="D8" s="8">
        <v>35.76</v>
      </c>
      <c r="E8" s="9">
        <f t="shared" si="0"/>
        <v>70.900000000000006</v>
      </c>
      <c r="F8" s="10">
        <v>129.6</v>
      </c>
      <c r="G8" s="11">
        <v>129.6</v>
      </c>
      <c r="H8" s="10">
        <f t="shared" si="1"/>
        <v>9188.6400000000012</v>
      </c>
    </row>
    <row r="9" spans="1:9" ht="28.2" x14ac:dyDescent="0.3">
      <c r="A9" s="6" t="s">
        <v>13</v>
      </c>
      <c r="B9" s="7" t="s">
        <v>25</v>
      </c>
      <c r="C9" s="8">
        <v>1.7609999999999999</v>
      </c>
      <c r="D9" s="8">
        <v>1.1180000000000001</v>
      </c>
      <c r="E9" s="9">
        <f t="shared" si="0"/>
        <v>2.879</v>
      </c>
      <c r="F9" s="10">
        <v>194.4</v>
      </c>
      <c r="G9" s="11">
        <v>194.4</v>
      </c>
      <c r="H9" s="10">
        <f t="shared" si="1"/>
        <v>559.67759999999998</v>
      </c>
    </row>
    <row r="10" spans="1:9" ht="42" x14ac:dyDescent="0.3">
      <c r="A10" s="6" t="s">
        <v>17</v>
      </c>
      <c r="B10" s="7" t="s">
        <v>26</v>
      </c>
      <c r="C10" s="8">
        <v>0</v>
      </c>
      <c r="D10" s="8">
        <v>0.02</v>
      </c>
      <c r="E10" s="9">
        <f t="shared" si="0"/>
        <v>0.02</v>
      </c>
      <c r="F10" s="10">
        <v>6480</v>
      </c>
      <c r="G10" s="11">
        <v>6480</v>
      </c>
      <c r="H10" s="10">
        <f t="shared" si="1"/>
        <v>129.6</v>
      </c>
      <c r="I10" s="2"/>
    </row>
    <row r="11" spans="1:9" ht="28.2" x14ac:dyDescent="0.3">
      <c r="A11" s="6" t="s">
        <v>11</v>
      </c>
      <c r="B11" s="7" t="s">
        <v>27</v>
      </c>
      <c r="C11" s="8">
        <v>2.4E-2</v>
      </c>
      <c r="D11" s="8">
        <v>3.1E-2</v>
      </c>
      <c r="E11" s="9">
        <f t="shared" si="0"/>
        <v>5.5E-2</v>
      </c>
      <c r="F11" s="10">
        <v>6480</v>
      </c>
      <c r="G11" s="11">
        <v>6480</v>
      </c>
      <c r="H11" s="10">
        <f t="shared" si="1"/>
        <v>356.4</v>
      </c>
      <c r="I11" s="2"/>
    </row>
    <row r="12" spans="1:9" ht="28.2" x14ac:dyDescent="0.3">
      <c r="A12" s="6" t="s">
        <v>14</v>
      </c>
      <c r="B12" s="7" t="s">
        <v>28</v>
      </c>
      <c r="C12" s="8">
        <v>0.54600000000000004</v>
      </c>
      <c r="D12" s="8">
        <v>0.52500000000000002</v>
      </c>
      <c r="E12" s="9">
        <f t="shared" si="0"/>
        <v>1.0710000000000002</v>
      </c>
      <c r="F12" s="10">
        <v>194.4</v>
      </c>
      <c r="G12" s="11">
        <v>194.4</v>
      </c>
      <c r="H12" s="10">
        <f t="shared" si="1"/>
        <v>208.20240000000004</v>
      </c>
      <c r="I12" s="2"/>
    </row>
    <row r="13" spans="1:9" ht="28.2" x14ac:dyDescent="0.3">
      <c r="A13" s="6" t="s">
        <v>8</v>
      </c>
      <c r="B13" s="7" t="s">
        <v>28</v>
      </c>
      <c r="C13" s="8">
        <v>0.65300000000000002</v>
      </c>
      <c r="D13" s="8">
        <v>1.837</v>
      </c>
      <c r="E13" s="9">
        <f t="shared" si="0"/>
        <v>2.4900000000000002</v>
      </c>
      <c r="F13" s="10">
        <v>194.4</v>
      </c>
      <c r="G13" s="11">
        <v>194.4</v>
      </c>
      <c r="H13" s="10">
        <f t="shared" si="1"/>
        <v>484.05600000000004</v>
      </c>
      <c r="I13" s="2"/>
    </row>
    <row r="14" spans="1:9" x14ac:dyDescent="0.3">
      <c r="A14" s="6" t="s">
        <v>5</v>
      </c>
      <c r="B14" s="7" t="s">
        <v>29</v>
      </c>
      <c r="C14" s="8">
        <v>44.954000000000001</v>
      </c>
      <c r="D14" s="8">
        <v>44.64</v>
      </c>
      <c r="E14" s="9">
        <f t="shared" si="0"/>
        <v>89.593999999999994</v>
      </c>
      <c r="F14" s="10">
        <v>194.4</v>
      </c>
      <c r="G14" s="11">
        <v>194.4</v>
      </c>
      <c r="H14" s="10">
        <f t="shared" si="1"/>
        <v>17417.0736</v>
      </c>
      <c r="I14" s="2"/>
    </row>
    <row r="15" spans="1:9" ht="42" x14ac:dyDescent="0.3">
      <c r="A15" s="6" t="s">
        <v>7</v>
      </c>
      <c r="B15" s="7" t="s">
        <v>30</v>
      </c>
      <c r="C15" s="8">
        <v>28.68</v>
      </c>
      <c r="D15" s="13">
        <v>14.66</v>
      </c>
      <c r="E15" s="9">
        <f t="shared" si="0"/>
        <v>43.34</v>
      </c>
      <c r="F15" s="10">
        <v>226.8</v>
      </c>
      <c r="G15" s="11">
        <v>226.8</v>
      </c>
      <c r="H15" s="10">
        <f t="shared" si="1"/>
        <v>9829.5120000000006</v>
      </c>
      <c r="I15" s="2"/>
    </row>
    <row r="16" spans="1:9" ht="28.2" x14ac:dyDescent="0.3">
      <c r="A16" s="6" t="s">
        <v>6</v>
      </c>
      <c r="B16" s="7" t="s">
        <v>31</v>
      </c>
      <c r="C16" s="8">
        <v>34.299999999999997</v>
      </c>
      <c r="D16" s="8">
        <v>52.88</v>
      </c>
      <c r="E16" s="9">
        <f t="shared" si="0"/>
        <v>87.18</v>
      </c>
      <c r="F16" s="10">
        <v>194.4</v>
      </c>
      <c r="G16" s="11">
        <v>194.4</v>
      </c>
      <c r="H16" s="10">
        <f t="shared" si="1"/>
        <v>16947.792000000001</v>
      </c>
      <c r="I16" s="2"/>
    </row>
    <row r="17" spans="1:9" ht="42" x14ac:dyDescent="0.3">
      <c r="A17" s="6" t="s">
        <v>16</v>
      </c>
      <c r="B17" s="7" t="s">
        <v>32</v>
      </c>
      <c r="C17" s="8">
        <v>4.5599999999999996</v>
      </c>
      <c r="D17" s="8">
        <v>38.200000000000003</v>
      </c>
      <c r="E17" s="9">
        <f t="shared" si="0"/>
        <v>42.760000000000005</v>
      </c>
      <c r="F17" s="10">
        <v>92.88</v>
      </c>
      <c r="G17" s="11">
        <v>92.88</v>
      </c>
      <c r="H17" s="10">
        <f t="shared" si="1"/>
        <v>3971.5488000000005</v>
      </c>
      <c r="I17" s="2"/>
    </row>
    <row r="18" spans="1:9" ht="28.2" x14ac:dyDescent="0.3">
      <c r="A18" s="6" t="s">
        <v>2</v>
      </c>
      <c r="B18" s="7" t="s">
        <v>33</v>
      </c>
      <c r="C18" s="8" t="s">
        <v>41</v>
      </c>
      <c r="D18" s="8">
        <v>346.21100000000001</v>
      </c>
      <c r="E18" s="9">
        <v>693.01099999999997</v>
      </c>
      <c r="F18" s="14">
        <v>507.6</v>
      </c>
      <c r="G18" s="14">
        <v>594</v>
      </c>
      <c r="H18" s="10">
        <v>392116.95</v>
      </c>
      <c r="I18" s="2"/>
    </row>
    <row r="19" spans="1:9" x14ac:dyDescent="0.3">
      <c r="A19" s="6" t="s">
        <v>9</v>
      </c>
      <c r="B19" s="7" t="s">
        <v>34</v>
      </c>
      <c r="C19" s="8">
        <v>22.82</v>
      </c>
      <c r="D19" s="8">
        <v>29.48</v>
      </c>
      <c r="E19" s="9">
        <f t="shared" si="0"/>
        <v>52.3</v>
      </c>
      <c r="F19" s="10">
        <v>637.20000000000005</v>
      </c>
      <c r="G19" s="11">
        <v>637.20000000000005</v>
      </c>
      <c r="H19" s="10">
        <f t="shared" si="1"/>
        <v>33325.56</v>
      </c>
      <c r="I19" s="2"/>
    </row>
    <row r="20" spans="1:9" x14ac:dyDescent="0.3">
      <c r="A20" s="19"/>
      <c r="B20" s="20"/>
      <c r="C20" s="20"/>
      <c r="D20" s="20"/>
      <c r="E20" s="20"/>
      <c r="F20" s="20"/>
      <c r="G20" s="20"/>
      <c r="H20" s="21"/>
      <c r="I20" s="2"/>
    </row>
    <row r="21" spans="1:9" x14ac:dyDescent="0.3">
      <c r="A21" s="19"/>
      <c r="B21" s="20"/>
      <c r="C21" s="20"/>
      <c r="D21" s="20"/>
      <c r="E21" s="20"/>
      <c r="F21" s="21"/>
      <c r="G21" s="12" t="s">
        <v>43</v>
      </c>
      <c r="H21" s="15">
        <f>SUM(H3:H19)</f>
        <v>488769.32520000002</v>
      </c>
      <c r="I21" s="2"/>
    </row>
    <row r="22" spans="1:9" x14ac:dyDescent="0.3">
      <c r="A22" s="22" t="s">
        <v>44</v>
      </c>
      <c r="B22" s="23"/>
      <c r="C22" s="23"/>
      <c r="D22" s="23"/>
      <c r="E22" s="23"/>
      <c r="F22" s="23"/>
      <c r="G22" s="23"/>
      <c r="H22" s="24"/>
      <c r="I22" s="2"/>
    </row>
    <row r="23" spans="1:9" x14ac:dyDescent="0.3">
      <c r="I23" s="2"/>
    </row>
    <row r="24" spans="1:9" x14ac:dyDescent="0.3">
      <c r="H24" s="3"/>
      <c r="I24" s="2"/>
    </row>
    <row r="25" spans="1:9" x14ac:dyDescent="0.3">
      <c r="H25" s="3"/>
      <c r="I25" s="2"/>
    </row>
    <row r="26" spans="1:9" x14ac:dyDescent="0.3">
      <c r="H26" s="3"/>
      <c r="I26" s="2"/>
    </row>
    <row r="27" spans="1:9" x14ac:dyDescent="0.3">
      <c r="E27" s="1"/>
    </row>
    <row r="28" spans="1:9" x14ac:dyDescent="0.3">
      <c r="I28" s="3"/>
    </row>
    <row r="52" spans="2:2" x14ac:dyDescent="0.3">
      <c r="B52" s="2"/>
    </row>
    <row r="54" spans="2:2" x14ac:dyDescent="0.3">
      <c r="B54" s="3"/>
    </row>
  </sheetData>
  <mergeCells count="4">
    <mergeCell ref="A1:H1"/>
    <mergeCell ref="A20:H20"/>
    <mergeCell ref="A21:F21"/>
    <mergeCell ref="A22:H22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C3FF4-1C3A-43C7-99C5-376D3FA86041}">
  <dimension ref="A1"/>
  <sheetViews>
    <sheetView workbookViewId="0">
      <selection sqref="A1:H22"/>
    </sheetView>
  </sheetViews>
  <sheetFormatPr defaultRowHeight="14.4" x14ac:dyDescent="0.3"/>
  <cols>
    <col min="1" max="8" width="9.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p.bednarczyk</dc:creator>
  <cp:lastModifiedBy>Gmina Młynary</cp:lastModifiedBy>
  <cp:lastPrinted>2024-06-05T06:03:57Z</cp:lastPrinted>
  <dcterms:created xsi:type="dcterms:W3CDTF">2024-06-04T09:59:41Z</dcterms:created>
  <dcterms:modified xsi:type="dcterms:W3CDTF">2024-06-05T06:49:02Z</dcterms:modified>
</cp:coreProperties>
</file>